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5CA66E1E-F9BD-4139-AF66-DB274E2C9A8E}" xr6:coauthVersionLast="47" xr6:coauthVersionMax="47" xr10:uidLastSave="{00000000-0000-0000-0000-000000000000}"/>
  <bookViews>
    <workbookView xWindow="10005" yWindow="315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<sst xmlns="http://schemas.openxmlformats.org/spreadsheetml/2006/main" count="87" uniqueCount="41">
  <si>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</si>
  <si>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</si>
  <si>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</si>
  <si>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</si>
  <si>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</si>
  <si>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</si>
  <si>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</si>
  <si>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</si>
  <si>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</si>
  <si>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</si>
  <si>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</si>
  <si>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</si>
  <si>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</si>
  <si>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</si>
  <si>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</si>
  <si>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</si>
  <si>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</si>
  <si>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</si>
  <si>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</si>
  <si>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</si>
  <si>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</si>
  <si>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</si>
  <si>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</si>
  <si>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</si>
  <si>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</si>
  <si>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</si>
  <si>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</si>
  <si>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</si>
  <si>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</si>
  <si>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</si>
  <si>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</si>
  <si>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</si>
  <si>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</si>
  <si>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</si>
  <si>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</si>
  <si>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</si>
  <si>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</si>
  <si>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</si>
  <si>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Příloha RD č. 3 pro část C - Hradec Králové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</si>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</sst>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2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" fontId="1" fillId="4" borderId="5" xfId="1" applyNumberFormat="1" applyFont="1" applyFill="1" applyBorder="1" applyAlignment="1" applyProtection="1">
      <alignment horizontal="center" vertical="center"/>
      <protection locked="0"/>
    </xf>
    <xf numFmtId="1" fontId="1" fillId="4" borderId="2" xfId="1" applyNumberFormat="1" applyFont="1" applyFill="1" applyBorder="1" applyAlignment="1" applyProtection="1">
      <alignment horizontal="center" vertical="center"/>
      <protection locked="0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  <xf numFmtId="4" fontId="1" fillId="4" borderId="5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A13" zoomScale="90" zoomScaleNormal="90" workbookViewId="0">
      <selection activeCell="I22" sqref="I22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x14ac:dyDescent="0.2">
      <c r="A1" s="1" t="s">
        <v>38</v>
      </c>
    </row>
    <row r="2" spans="1:7" ht="19.5" x14ac:dyDescent="0.2">
      <c r="A2" s="22" t="s">
        <v>25</v>
      </c>
    </row>
    <row r="3" spans="1:7" ht="23.25" customHeight="1" x14ac:dyDescent="0.2">
      <c r="A3" s="7" t="s">
        <v>0</v>
      </c>
      <c r="B3" s="8" t="s">
        <v>28</v>
      </c>
      <c r="C3" s="9" t="s">
        <v>7</v>
      </c>
      <c r="D3" s="9" t="s">
        <v>2</v>
      </c>
      <c r="E3" s="9" t="s">
        <v>3</v>
      </c>
      <c r="F3" s="9" t="s">
        <v>13</v>
      </c>
      <c r="G3" s="10" t="s">
        <v>14</v>
      </c>
    </row>
    <row r="4" spans="1:7" ht="28.5" customHeight="1" x14ac:dyDescent="0.2">
      <c r="A4" s="13" t="s">
        <v>1</v>
      </c>
      <c r="B4" s="14" t="s">
        <v>33</v>
      </c>
      <c r="C4" s="31"/>
      <c r="D4" s="15">
        <f>ROUND(0.21*C4,2)</f>
        <v>0</v>
      </c>
      <c r="E4" s="15">
        <f>C4+D4</f>
        <v>0</v>
      </c>
      <c r="F4" s="32">
        <v>576</v>
      </c>
      <c r="G4" s="3">
        <f>F4*C4</f>
        <v>0</v>
      </c>
    </row>
    <row r="5" spans="1:7" ht="18" customHeight="1" x14ac:dyDescent="0.2">
      <c r="A5" s="11"/>
      <c r="B5" s="11"/>
      <c r="C5" s="16"/>
      <c r="D5" s="16"/>
      <c r="E5" s="16"/>
      <c r="F5" s="20"/>
      <c r="G5" s="4"/>
    </row>
    <row r="6" spans="1:7" ht="22.5" x14ac:dyDescent="0.2">
      <c r="A6" s="7" t="s">
        <v>4</v>
      </c>
      <c r="B6" s="8" t="s">
        <v>29</v>
      </c>
      <c r="C6" s="9" t="s">
        <v>7</v>
      </c>
      <c r="D6" s="9" t="s">
        <v>2</v>
      </c>
      <c r="E6" s="9" t="s">
        <v>3</v>
      </c>
      <c r="F6" s="9" t="s">
        <v>13</v>
      </c>
      <c r="G6" s="10" t="s">
        <v>14</v>
      </c>
    </row>
    <row r="7" spans="1:7" ht="28.5" customHeight="1" x14ac:dyDescent="0.2">
      <c r="A7" s="26" t="s">
        <v>1</v>
      </c>
      <c r="B7" s="27" t="s">
        <v>33</v>
      </c>
      <c r="C7" s="31"/>
      <c r="D7" s="28">
        <f>ROUND(0.21*C7,2)</f>
        <v>0</v>
      </c>
      <c r="E7" s="28">
        <f>C7+D7</f>
        <v>0</v>
      </c>
      <c r="F7" s="33">
        <v>96</v>
      </c>
      <c r="G7" s="29">
        <f t="shared" ref="G7:G26" si="0">F7*C7</f>
        <v>0</v>
      </c>
    </row>
    <row r="8" spans="1:7" ht="18" customHeight="1" x14ac:dyDescent="0.2">
      <c r="A8" s="11"/>
      <c r="B8" s="11"/>
      <c r="C8" s="16"/>
      <c r="D8" s="16"/>
      <c r="E8" s="16"/>
      <c r="F8" s="20"/>
      <c r="G8" s="4"/>
    </row>
    <row r="9" spans="1:7" ht="22.5" x14ac:dyDescent="0.2">
      <c r="A9" s="7" t="s">
        <v>8</v>
      </c>
      <c r="B9" s="8" t="s">
        <v>30</v>
      </c>
      <c r="C9" s="9" t="s">
        <v>7</v>
      </c>
      <c r="D9" s="9" t="s">
        <v>2</v>
      </c>
      <c r="E9" s="9" t="s">
        <v>3</v>
      </c>
      <c r="F9" s="9" t="s">
        <v>13</v>
      </c>
      <c r="G9" s="10" t="s">
        <v>14</v>
      </c>
    </row>
    <row r="10" spans="1:7" ht="18" customHeight="1" x14ac:dyDescent="0.2">
      <c r="A10" s="13" t="s">
        <v>34</v>
      </c>
      <c r="B10" s="14" t="s">
        <v>33</v>
      </c>
      <c r="C10" s="31"/>
      <c r="D10" s="15">
        <f t="shared" ref="D10" si="1">ROUND(0.21*C10,2)</f>
        <v>0</v>
      </c>
      <c r="E10" s="15">
        <f t="shared" ref="E10" si="2">C10+D10</f>
        <v>0</v>
      </c>
      <c r="F10" s="32">
        <v>48</v>
      </c>
      <c r="G10" s="3">
        <f t="shared" si="0"/>
        <v>0</v>
      </c>
    </row>
    <row r="11" spans="1:7" ht="18" customHeight="1" x14ac:dyDescent="0.2">
      <c r="A11" s="11"/>
      <c r="B11" s="11"/>
      <c r="C11" s="16"/>
      <c r="D11" s="16"/>
      <c r="E11" s="16"/>
      <c r="F11" s="20"/>
      <c r="G11" s="4"/>
    </row>
    <row r="12" spans="1:7" ht="22.5" x14ac:dyDescent="0.2">
      <c r="A12" s="7" t="s">
        <v>9</v>
      </c>
      <c r="B12" s="8" t="s">
        <v>31</v>
      </c>
      <c r="C12" s="9" t="s">
        <v>7</v>
      </c>
      <c r="D12" s="9" t="s">
        <v>2</v>
      </c>
      <c r="E12" s="9" t="s">
        <v>3</v>
      </c>
      <c r="F12" s="9" t="s">
        <v>13</v>
      </c>
      <c r="G12" s="10" t="s">
        <v>14</v>
      </c>
    </row>
    <row r="13" spans="1:7" ht="18" customHeight="1" x14ac:dyDescent="0.2">
      <c r="A13" s="13" t="s">
        <v>34</v>
      </c>
      <c r="B13" s="14" t="s">
        <v>33</v>
      </c>
      <c r="C13" s="31"/>
      <c r="D13" s="15">
        <f t="shared" ref="D13" si="3">ROUND(0.21*C13,2)</f>
        <v>0</v>
      </c>
      <c r="E13" s="15">
        <f t="shared" ref="E13" si="4">C13+D13</f>
        <v>0</v>
      </c>
      <c r="F13" s="32">
        <v>30</v>
      </c>
      <c r="G13" s="3">
        <f t="shared" si="0"/>
        <v>0</v>
      </c>
    </row>
    <row r="14" spans="1:7" ht="18" customHeight="1" x14ac:dyDescent="0.2">
      <c r="A14" s="11"/>
      <c r="B14" s="11"/>
      <c r="C14" s="18"/>
      <c r="D14" s="12"/>
      <c r="E14" s="12"/>
      <c r="F14" s="20"/>
      <c r="G14" s="4"/>
    </row>
    <row r="15" spans="1:7" ht="22.5" x14ac:dyDescent="0.2">
      <c r="A15" s="7" t="s">
        <v>10</v>
      </c>
      <c r="B15" s="8" t="s">
        <v>32</v>
      </c>
      <c r="C15" s="9" t="s">
        <v>7</v>
      </c>
      <c r="D15" s="9" t="s">
        <v>2</v>
      </c>
      <c r="E15" s="9" t="s">
        <v>3</v>
      </c>
      <c r="F15" s="9" t="s">
        <v>13</v>
      </c>
      <c r="G15" s="10" t="s">
        <v>14</v>
      </c>
    </row>
    <row r="16" spans="1:7" ht="18" customHeight="1" x14ac:dyDescent="0.2">
      <c r="A16" s="13" t="s">
        <v>34</v>
      </c>
      <c r="B16" s="14" t="s">
        <v>33</v>
      </c>
      <c r="C16" s="31"/>
      <c r="D16" s="15">
        <f t="shared" ref="D16" si="5">ROUND(0.21*C16,2)</f>
        <v>0</v>
      </c>
      <c r="E16" s="15">
        <f t="shared" ref="E16" si="6">C16+D16</f>
        <v>0</v>
      </c>
      <c r="F16" s="32">
        <v>60</v>
      </c>
      <c r="G16" s="3">
        <f t="shared" ref="G16" si="7">F16*C16</f>
        <v>0</v>
      </c>
    </row>
    <row r="17" spans="1:7" x14ac:dyDescent="0.2">
      <c r="A17" s="13"/>
      <c r="B17" s="14"/>
      <c r="C17" s="19"/>
      <c r="D17" s="15"/>
      <c r="E17" s="15"/>
      <c r="F17" s="21"/>
      <c r="G17" s="3"/>
    </row>
    <row r="18" spans="1:7" ht="22.5" x14ac:dyDescent="0.2">
      <c r="A18" s="7" t="s">
        <v>11</v>
      </c>
      <c r="B18" s="8" t="s">
        <v>26</v>
      </c>
      <c r="C18" s="9" t="s">
        <v>7</v>
      </c>
      <c r="D18" s="9" t="s">
        <v>2</v>
      </c>
      <c r="E18" s="9" t="s">
        <v>3</v>
      </c>
      <c r="F18" s="9" t="s">
        <v>13</v>
      </c>
      <c r="G18" s="10" t="s">
        <v>14</v>
      </c>
    </row>
    <row r="19" spans="1:7" ht="18" customHeight="1" x14ac:dyDescent="0.2">
      <c r="A19" s="13" t="s">
        <v>34</v>
      </c>
      <c r="B19" s="14" t="s">
        <v>33</v>
      </c>
      <c r="C19" s="31"/>
      <c r="D19" s="15">
        <f t="shared" ref="D19" si="8">ROUND(0.21*C19,2)</f>
        <v>0</v>
      </c>
      <c r="E19" s="15">
        <f t="shared" ref="E19" si="9">C19+D19</f>
        <v>0</v>
      </c>
      <c r="F19" s="32">
        <v>1</v>
      </c>
      <c r="G19" s="3">
        <f t="shared" si="0"/>
        <v>0</v>
      </c>
    </row>
    <row r="20" spans="1:7" ht="18" customHeight="1" x14ac:dyDescent="0.2">
      <c r="A20" s="11"/>
      <c r="B20" s="11"/>
      <c r="C20" s="16"/>
      <c r="D20" s="16"/>
      <c r="E20" s="16"/>
      <c r="F20" s="20"/>
      <c r="G20" s="4"/>
    </row>
    <row r="21" spans="1:7" ht="22.5" x14ac:dyDescent="0.2">
      <c r="A21" s="7" t="s">
        <v>12</v>
      </c>
      <c r="B21" s="8" t="s">
        <v>27</v>
      </c>
      <c r="C21" s="9" t="s">
        <v>7</v>
      </c>
      <c r="D21" s="9" t="s">
        <v>2</v>
      </c>
      <c r="E21" s="9" t="s">
        <v>3</v>
      </c>
      <c r="F21" s="9" t="s">
        <v>13</v>
      </c>
      <c r="G21" s="10" t="s">
        <v>14</v>
      </c>
    </row>
    <row r="22" spans="1:7" ht="18" customHeight="1" x14ac:dyDescent="0.2">
      <c r="A22" s="13" t="s">
        <v>34</v>
      </c>
      <c r="B22" s="14" t="s">
        <v>33</v>
      </c>
      <c r="C22" s="31"/>
      <c r="D22" s="15">
        <f t="shared" ref="D22" si="10">ROUND(0.21*C22,2)</f>
        <v>0</v>
      </c>
      <c r="E22" s="15">
        <f t="shared" ref="E22" si="11">C22+D22</f>
        <v>0</v>
      </c>
      <c r="F22" s="32">
        <v>60</v>
      </c>
      <c r="G22" s="3">
        <f t="shared" si="0"/>
        <v>0</v>
      </c>
    </row>
    <row r="23" spans="1:7" ht="18" customHeight="1" x14ac:dyDescent="0.2">
      <c r="A23" s="11"/>
      <c r="B23" s="11"/>
      <c r="C23" s="18"/>
      <c r="D23" s="12"/>
      <c r="E23" s="12"/>
      <c r="F23" s="20"/>
      <c r="G23" s="4"/>
    </row>
    <row r="24" spans="1:7" x14ac:dyDescent="0.2">
      <c r="A24" s="11"/>
      <c r="B24" s="11"/>
      <c r="C24" s="18"/>
      <c r="D24" s="12"/>
      <c r="E24" s="12"/>
      <c r="F24" s="20"/>
      <c r="G24" s="4"/>
    </row>
    <row r="25" spans="1:7" ht="33.75" x14ac:dyDescent="0.2">
      <c r="A25" s="7" t="s">
        <v>23</v>
      </c>
      <c r="B25" s="8" t="s">
        <v>5</v>
      </c>
      <c r="C25" s="9" t="s">
        <v>35</v>
      </c>
      <c r="D25" s="9" t="s">
        <v>36</v>
      </c>
      <c r="E25" s="9" t="s">
        <v>37</v>
      </c>
      <c r="F25" s="9" t="s">
        <v>13</v>
      </c>
      <c r="G25" s="10" t="s">
        <v>14</v>
      </c>
    </row>
    <row r="26" spans="1:7" x14ac:dyDescent="0.2">
      <c r="A26" s="13" t="s">
        <v>1</v>
      </c>
      <c r="B26" s="14" t="s">
        <v>6</v>
      </c>
      <c r="C26" s="31"/>
      <c r="D26" s="15">
        <f>ROUND(0.21*C26,2)</f>
        <v>0</v>
      </c>
      <c r="E26" s="15">
        <f>C26+D26</f>
        <v>0</v>
      </c>
      <c r="F26" s="32">
        <v>38325</v>
      </c>
      <c r="G26" s="3">
        <f t="shared" si="0"/>
        <v>0</v>
      </c>
    </row>
    <row r="27" spans="1:7" ht="12.75" x14ac:dyDescent="0.2">
      <c r="A27" s="13"/>
      <c r="B27" s="14"/>
      <c r="C27"/>
      <c r="D27" s="15"/>
      <c r="E27" s="15"/>
      <c r="F27" s="6"/>
      <c r="G27" s="17"/>
    </row>
    <row r="28" spans="1:7" ht="22.5" x14ac:dyDescent="0.2">
      <c r="A28" s="7" t="s">
        <v>24</v>
      </c>
      <c r="B28" s="8" t="s">
        <v>15</v>
      </c>
      <c r="C28" s="9" t="s">
        <v>21</v>
      </c>
      <c r="D28" s="9" t="s">
        <v>17</v>
      </c>
      <c r="E28" s="9" t="s">
        <v>18</v>
      </c>
      <c r="F28" s="9" t="s">
        <v>19</v>
      </c>
      <c r="G28" s="10" t="s">
        <v>14</v>
      </c>
    </row>
    <row r="29" spans="1:7" x14ac:dyDescent="0.2">
      <c r="A29" s="13" t="s">
        <v>1</v>
      </c>
      <c r="B29" s="14" t="s">
        <v>16</v>
      </c>
      <c r="C29" s="35">
        <v>1720000</v>
      </c>
      <c r="D29" s="15">
        <f>ROUND(0.21*C29,2)</f>
        <v>361200</v>
      </c>
      <c r="E29" s="15">
        <f>C29+D29</f>
        <v>2081200</v>
      </c>
      <c r="F29" s="34"/>
      <c r="G29" s="30">
        <f>C29-(C29*F29)</f>
        <v>1720000</v>
      </c>
    </row>
    <row r="30" spans="1:7" ht="12.75" x14ac:dyDescent="0.2">
      <c r="A30" s="11"/>
      <c r="B30" s="11"/>
      <c r="C30"/>
      <c r="D30" s="12"/>
      <c r="E30" s="12"/>
      <c r="F30" s="5"/>
      <c r="G30" s="4"/>
    </row>
    <row r="31" spans="1:7" x14ac:dyDescent="0.2">
      <c r="A31" s="36" t="s">
        <v>22</v>
      </c>
      <c r="B31" s="36"/>
      <c r="C31" s="36"/>
      <c r="D31" s="36"/>
      <c r="E31" s="36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1720000</v>
      </c>
    </row>
    <row r="35" spans="1:7" ht="12.75" x14ac:dyDescent="0.2">
      <c r="A35" s="37" t="s">
        <v>39</v>
      </c>
      <c r="B35" s="37"/>
      <c r="C35" s="37"/>
      <c r="D35"/>
      <c r="E35"/>
      <c r="F35"/>
    </row>
    <row r="36" spans="1:7" x14ac:dyDescent="0.2">
      <c r="A36" s="38" t="s">
        <v>40</v>
      </c>
      <c r="B36" s="38"/>
      <c r="C36" s="38"/>
      <c r="D36" s="38"/>
      <c r="E36" s="38"/>
      <c r="F36" s="38"/>
      <c r="G36" s="38"/>
    </row>
    <row r="37" spans="1:7" x14ac:dyDescent="0.2">
      <c r="A37" s="38"/>
      <c r="B37" s="38"/>
      <c r="C37" s="38"/>
      <c r="D37" s="38"/>
      <c r="E37" s="38"/>
      <c r="F37" s="38"/>
      <c r="G37" s="38"/>
    </row>
    <row r="38" spans="1:7" x14ac:dyDescent="0.2">
      <c r="A38" s="38"/>
      <c r="B38" s="38"/>
      <c r="C38" s="38"/>
      <c r="D38" s="38"/>
      <c r="E38" s="38"/>
      <c r="F38" s="38"/>
      <c r="G38" s="38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6" orientation="portrait" r:id="rId1"/>
  <ignoredErrors>
    <ignoredError sqref="G4 G7 G10 G13 G16 G19:G20 G22:G23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54A1E7-7C85-49A0-9BF1-95E96B185640}">
  <ds:schemaRefs>
    <ds:schemaRef ds:uri="http://purl.org/dc/dcmitype/"/>
    <ds:schemaRef ds:uri="f1839e10-598a-4326-b45e-a3906e1c6961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d571fd9a-d05d-4f06-948d-b5b0994e40f9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2025-04-01T07:23:31Z</cp:lastPrinted>
  <dcterms:created xsi:type="dcterms:W3CDTF">2021-02-07T16:14:04Z</dcterms:created>
  <dcterms:modified xsi:type="dcterms:W3CDTF">2025-07-03T07:27:00Z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